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480" windowHeight="10200" activeTab="1"/>
  </bookViews>
  <sheets>
    <sheet name="дод.4 " sheetId="1" r:id="rId1"/>
    <sheet name="дод.5" sheetId="2" r:id="rId2"/>
    <sheet name="дод.8" sheetId="3" r:id="rId3"/>
  </sheets>
  <definedNames>
    <definedName name="_xlfn.AGGREGATE" hidden="1">#NAME?</definedName>
    <definedName name="_xlnm.Print_Area" localSheetId="0">'дод.4 '!$D$1:$I$13</definedName>
    <definedName name="_xlnm.Print_Area" localSheetId="1">'дод.5'!$A$1:$K$33</definedName>
    <definedName name="_xlnm.Print_Area" localSheetId="2">'дод.8'!$A$1:$I$7</definedName>
  </definedNames>
  <calcPr fullCalcOnLoad="1"/>
</workbook>
</file>

<file path=xl/sharedStrings.xml><?xml version="1.0" encoding="utf-8"?>
<sst xmlns="http://schemas.openxmlformats.org/spreadsheetml/2006/main" count="143" uniqueCount="117">
  <si>
    <t>-</t>
  </si>
  <si>
    <t>Загальний фонд</t>
  </si>
  <si>
    <t>Спеціальний фонд</t>
  </si>
  <si>
    <t>О3</t>
  </si>
  <si>
    <t>О7</t>
  </si>
  <si>
    <t>O2</t>
  </si>
  <si>
    <t>О4</t>
  </si>
  <si>
    <t>Код</t>
  </si>
  <si>
    <t>Х</t>
  </si>
  <si>
    <t>Найменування
згідно з відомчою і програмною класифікаціями видатків та кредитування місцевого бюджету</t>
  </si>
  <si>
    <t xml:space="preserve">Код програмної класифікації видатків та кредитування місцевих бюджетів  </t>
  </si>
  <si>
    <t xml:space="preserve">Код функціональної класифікації видатків та кредитування бюджету </t>
  </si>
  <si>
    <t xml:space="preserve">Код типової програмної класифікації видатків та кредитування місцевих бюджетів </t>
  </si>
  <si>
    <t>у тому числі бюджет розвитку</t>
  </si>
  <si>
    <t>Усього</t>
  </si>
  <si>
    <t>усього</t>
  </si>
  <si>
    <t>УСЬОГО</t>
  </si>
  <si>
    <t>Перелік кредитів (позик), що залучаються місцевою радою до спеціального фонду місцевого бюджету у 20__ році
від міжнародних фінансових організацій для реалізації інвестиційних проектів</t>
  </si>
  <si>
    <t>Додаток 8 до рішення 
"Про місцевий бюджет  на 20__ рік"</t>
  </si>
  <si>
    <t>Назва кредитора та інвестиційного проекту, 
що реалізується за рахунок кредиту (позики)</t>
  </si>
  <si>
    <t xml:space="preserve">Назва валюти, в якій залучається кредит (позика) </t>
  </si>
  <si>
    <t>Загальний обсяг кредиту (позики), тис. одиниць</t>
  </si>
  <si>
    <t xml:space="preserve"> Обсяг залучення кредиту (позики), 
тис. гривень</t>
  </si>
  <si>
    <r>
      <t xml:space="preserve">1 </t>
    </r>
    <r>
      <rPr>
        <sz val="12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</si>
  <si>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Освіта</t>
  </si>
  <si>
    <t>Соціальний захист та соціальне забезпечення</t>
  </si>
  <si>
    <t>Компенсаційні виплати на пільговий проїзд автомобільним транспортом окремим категоріям громадян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</si>
  <si>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</si>
  <si>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</si>
  <si>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Культура i мистецтво</t>
  </si>
  <si>
    <t>Інші заходи в галузі культури і мистецтва</t>
  </si>
  <si>
    <t>Фiзична культура i спорт</t>
  </si>
  <si>
    <t>Житлово-комунальне господарство</t>
  </si>
  <si>
    <t>Забезпечення діяльності водопровідно-каналізаційного господарства</t>
  </si>
  <si>
    <t>Програма фінансової підтримки комунальних підприємств та здійснення внесків до їх статутних фондів на 2019 рік</t>
  </si>
  <si>
    <t>Організація благоустрою населених пунктів</t>
  </si>
  <si>
    <t>Транспорт та транспортна інфраструктура, дорожнє господарство</t>
  </si>
  <si>
    <t>Програма утримання та ремонту автомобільних доріг комунальної власності у населених пунктах Старосалтівської селищної ради на 2019-2021рр.</t>
  </si>
  <si>
    <t>Інша діяльність</t>
  </si>
  <si>
    <t>Заходи з організації рятування на водах</t>
  </si>
  <si>
    <t xml:space="preserve">Охорона навколишнього природного середовища </t>
  </si>
  <si>
    <t xml:space="preserve">Інша діяльність у сфері екології та охорони природних ресурсів </t>
  </si>
  <si>
    <t>Програма покращення екологічного стану на території селищної ради на 2019-2021 р.р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</si>
  <si>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</si>
  <si>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0100000</t>
  </si>
  <si>
    <t>0110000</t>
  </si>
  <si>
    <t>0111162</t>
  </si>
  <si>
    <t>0990</t>
  </si>
  <si>
    <t>0113033</t>
  </si>
  <si>
    <t>1070</t>
  </si>
  <si>
    <t>Програма проведення громадських робіт на території Старосалтівської селищної ради на 2019 рік</t>
  </si>
  <si>
    <t>0113210</t>
  </si>
  <si>
    <t>1050</t>
  </si>
  <si>
    <t>0113242</t>
  </si>
  <si>
    <t>1090</t>
  </si>
  <si>
    <t>0114082</t>
  </si>
  <si>
    <t>0829</t>
  </si>
  <si>
    <t>0115012</t>
  </si>
  <si>
    <t>0810</t>
  </si>
  <si>
    <t>Проведення навчально-тренувальних зборів і змагань з неолімпійських видів спорту</t>
  </si>
  <si>
    <t>0116013</t>
  </si>
  <si>
    <t>0620</t>
  </si>
  <si>
    <t>0116030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</si>
  <si>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</si>
  <si>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</si>
  <si>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</si>
  <si>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0118120</t>
  </si>
  <si>
    <t>Програма запобігання загибелі людей на водних об’єктах, забезпечення вимог безпеки, профілактики травматизму та охорони жипя людей на воді на 2019 рр. по КП «Старосалтівська аварійно- рятувальна водолазна служба»</t>
  </si>
  <si>
    <t>0320</t>
  </si>
  <si>
    <t>0118330</t>
  </si>
  <si>
    <t>0540</t>
  </si>
  <si>
    <t>(грн.)</t>
  </si>
  <si>
    <r>
      <t xml:space="preserve">Селищна рада </t>
    </r>
    <r>
      <rPr>
        <i/>
        <sz val="13"/>
        <rFont val="Times New Roman"/>
        <family val="1"/>
      </rPr>
      <t>(головний розпорядник)</t>
    </r>
  </si>
  <si>
    <r>
      <t xml:space="preserve">Селищна рада </t>
    </r>
    <r>
      <rPr>
        <i/>
        <sz val="13"/>
        <rFont val="Times New Roman"/>
        <family val="1"/>
      </rPr>
      <t>(відповідальний виконавець)</t>
    </r>
    <r>
      <rPr>
        <b/>
        <sz val="13"/>
        <rFont val="Times New Roman"/>
        <family val="1"/>
      </rPr>
      <t xml:space="preserve"> </t>
    </r>
  </si>
  <si>
    <t>Інші програми, заклади та заходи у сфері освіти</t>
  </si>
  <si>
    <t>Програма контролю за утриманням домашніх тварин та регулювання чисельності безпритульних тварин гуманними методами на території Старосалтівської селищної ради на 2017 - 2021 роки</t>
  </si>
  <si>
    <t>Вовчанський районний бюджет</t>
  </si>
  <si>
    <t>Дотація з місцевого бюджету на здійснення переданих видатків з утримання закладів освіти та охорони здоров'я за рахунок відповідної додаткової дотації з державного бюджету</t>
  </si>
  <si>
    <t>5365200</t>
  </si>
  <si>
    <t>Програма "Питна вода" на 2019-2021 роки</t>
  </si>
  <si>
    <t>Програма "Обдаровані діти" на 2019 рік</t>
  </si>
  <si>
    <t>Комплексна програма соціального захисту населення Старосалтівської селищної ради на 2017-2020 роки</t>
  </si>
  <si>
    <t>Програма "Здоровий спосіб життя - вибір молоді Салтівщини" на 2019 рік</t>
  </si>
  <si>
    <t>Програма  святкових та урочистих заходів  Старосалтівської селищної ради   на 2019 роки</t>
  </si>
  <si>
    <t>Програма забезпечення публічної безпеки і порядку, протидії злочинності на території  Старосалтівської селищної ради на 2018-2021 роки "Безпечний Салтів"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</si>
  <si>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</si>
  <si>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</si>
  <si>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</si>
  <si>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</si>
  <si>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(пункт 3)</t>
  </si>
  <si>
    <t>Міжбюджетні трансферти  на 2019 рік</t>
  </si>
  <si>
    <t>Найменування бюджету - одержувача/надавача міжбюджетного трансферту</t>
  </si>
  <si>
    <t>Трансферти  іншим  бюджетам</t>
  </si>
  <si>
    <t>субвенції</t>
  </si>
  <si>
    <t>загального фонду на:</t>
  </si>
  <si>
    <t>(пункт 5)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</si>
  <si>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</si>
  <si>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</si>
  <si>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Розподіл витрат селищного бюджету на реалізацію місцевих/регіональних програм у 2019 році</t>
  </si>
  <si>
    <t>Рішення ХLV сесії VІІ скликання від 30.11.2018 року №2203</t>
  </si>
  <si>
    <t>Рішення ХLV сесії VІІ скликання від 30.11.2018 року №2197</t>
  </si>
  <si>
    <t>Рішення ХLV сесії VІІ скликання від 30.11.2018 року №2200</t>
  </si>
  <si>
    <t>Рішення ХLV сесії VІІ скликання від 30.11.2018 року №2204</t>
  </si>
  <si>
    <t>Рішення ХLV сесії VІІ скликання від 30.11.2018 року №2209</t>
  </si>
  <si>
    <t>Рішення ХLV сесії VІІ скликання від 30.11.2018 року №2206</t>
  </si>
  <si>
    <t>Рішення ХLV сесії VІІ скликання від 30.11.2018 року №2205</t>
  </si>
  <si>
    <t>Рішення ХLV сесії VІІ скликання від 30.11.2018 року №2199</t>
  </si>
  <si>
    <t>Рішення ХLV сесії VІІ скликання від 30.11.2018 року №2201</t>
  </si>
  <si>
    <t>Рішення ХLVІІ сесії VІІ скликання від 21.12.2018 року №2268</t>
  </si>
  <si>
    <t>Рішення ХІІ сесії VІІ скликання від 20.12.2016 року №675</t>
  </si>
  <si>
    <t>Рішення ХLV сесії VІІ скликання від 27.03.2018 року №1669</t>
  </si>
  <si>
    <t>Інші субвенції з місцевого бюджету</t>
  </si>
  <si>
    <t>7698410</t>
  </si>
  <si>
    <t>грн</t>
  </si>
  <si>
    <t xml:space="preserve">  Секретар Старосалтівської селищної ради                                      Л.І. Штрикун</t>
  </si>
  <si>
    <t>Додаток 4                                                                          до рішення LXII   сесії VII скл від 29.10.2019 року №3000 "Про внесення змін до  селищного бюджету  на 2019 рік""</t>
  </si>
  <si>
    <t>Додаток 5                                                                              до рішення LXII  сесії VII скл  від 29.10.2019 року №3000                                                                                     "Про внесення змін до  селищного бюджету  на 2019 рік""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</si>
</sst>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</numFmts>
  <fonts count="7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sz val="14"/>
      <name val="Times New Roman"/>
      <family val="1"/>
    </font>
    <font>
      <sz val="10"/>
      <color indexed="8"/>
      <name val="Arial"/>
      <family val="2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sz val="16"/>
      <name val="Times New Roman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0"/>
    </font>
    <font>
      <sz val="13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sz val="13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58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62" fillId="47" borderId="8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7" fillId="3" borderId="0" applyNumberFormat="0" applyBorder="0" applyAlignment="0" applyProtection="0"/>
    <xf numFmtId="0" fontId="64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9" fontId="1" fillId="0" borderId="0" applyFont="0" applyFill="0" applyBorder="0" applyAlignment="0" applyProtection="0"/>
    <xf numFmtId="0" fontId="65" fillId="47" borderId="12" applyNumberFormat="0" applyAlignment="0" applyProtection="0"/>
    <xf numFmtId="0" fontId="19" fillId="0" borderId="13" applyNumberFormat="0" applyFill="0" applyAlignment="0" applyProtection="0"/>
    <xf numFmtId="0" fontId="66" fillId="51" borderId="0" applyNumberFormat="0" applyBorder="0" applyAlignment="0" applyProtection="0"/>
    <xf numFmtId="0" fontId="20" fillId="0" borderId="0">
      <alignment/>
      <protection/>
    </xf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52" borderId="0" xfId="0" applyNumberFormat="1" applyFont="1" applyFill="1" applyBorder="1" applyAlignment="1" applyProtection="1">
      <alignment/>
      <protection/>
    </xf>
    <xf numFmtId="0" fontId="0" fillId="52" borderId="0" xfId="0" applyFont="1" applyFill="1" applyBorder="1" applyAlignment="1">
      <alignment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49" fontId="0" fillId="52" borderId="0" xfId="0" applyNumberFormat="1" applyFont="1" applyFill="1" applyBorder="1" applyAlignment="1" applyProtection="1">
      <alignment vertical="top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/>
      <protection/>
    </xf>
    <xf numFmtId="0" fontId="33" fillId="0" borderId="14" xfId="0" applyNumberFormat="1" applyFont="1" applyFill="1" applyBorder="1" applyAlignment="1" applyProtection="1">
      <alignment horizontal="center" vertical="center" wrapText="1"/>
      <protection/>
    </xf>
    <xf numFmtId="0" fontId="33" fillId="0" borderId="14" xfId="0" applyNumberFormat="1" applyFont="1" applyFill="1" applyBorder="1" applyAlignment="1" applyProtection="1">
      <alignment vertical="center" wrapText="1"/>
      <protection/>
    </xf>
    <xf numFmtId="0" fontId="33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200" fontId="33" fillId="0" borderId="14" xfId="94" applyNumberFormat="1" applyFont="1" applyBorder="1" applyAlignment="1">
      <alignment horizontal="center" vertical="top"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35" fillId="0" borderId="14" xfId="0" applyFont="1" applyFill="1" applyBorder="1" applyAlignment="1">
      <alignment horizontal="right"/>
    </xf>
    <xf numFmtId="0" fontId="26" fillId="0" borderId="14" xfId="52" applyFont="1" applyFill="1" applyBorder="1" applyAlignment="1">
      <alignment horizontal="right"/>
      <protection/>
    </xf>
    <xf numFmtId="0" fontId="26" fillId="0" borderId="16" xfId="52" applyFont="1" applyFill="1" applyBorder="1" applyAlignment="1">
      <alignment horizontal="center"/>
      <protection/>
    </xf>
    <xf numFmtId="0" fontId="27" fillId="0" borderId="14" xfId="52" applyFont="1" applyFill="1" applyBorder="1" applyAlignment="1">
      <alignment horizontal="right"/>
      <protection/>
    </xf>
    <xf numFmtId="0" fontId="27" fillId="0" borderId="16" xfId="52" applyFont="1" applyFill="1" applyBorder="1" applyAlignment="1">
      <alignment horizontal="center"/>
      <protection/>
    </xf>
    <xf numFmtId="0" fontId="37" fillId="0" borderId="14" xfId="0" applyFont="1" applyFill="1" applyBorder="1" applyAlignment="1">
      <alignment horizontal="right"/>
    </xf>
    <xf numFmtId="0" fontId="28" fillId="0" borderId="17" xfId="0" applyFont="1" applyFill="1" applyBorder="1" applyAlignment="1">
      <alignment horizontal="right"/>
    </xf>
    <xf numFmtId="0" fontId="27" fillId="0" borderId="17" xfId="52" applyFont="1" applyFill="1" applyBorder="1" applyAlignment="1">
      <alignment horizontal="right" wrapText="1"/>
      <protection/>
    </xf>
    <xf numFmtId="0" fontId="27" fillId="0" borderId="18" xfId="52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right"/>
    </xf>
    <xf numFmtId="0" fontId="27" fillId="0" borderId="0" xfId="52" applyFont="1" applyFill="1" applyBorder="1" applyAlignment="1">
      <alignment horizontal="right" wrapText="1"/>
      <protection/>
    </xf>
    <xf numFmtId="0" fontId="27" fillId="0" borderId="0" xfId="52" applyFont="1" applyFill="1" applyBorder="1" applyAlignment="1">
      <alignment horizontal="center"/>
      <protection/>
    </xf>
    <xf numFmtId="0" fontId="28" fillId="0" borderId="19" xfId="0" applyFont="1" applyFill="1" applyBorder="1" applyAlignment="1">
      <alignment horizontal="right"/>
    </xf>
    <xf numFmtId="0" fontId="27" fillId="0" borderId="19" xfId="52" applyFont="1" applyFill="1" applyBorder="1" applyAlignment="1">
      <alignment horizontal="right" wrapText="1"/>
      <protection/>
    </xf>
    <xf numFmtId="0" fontId="27" fillId="0" borderId="20" xfId="52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39" fillId="0" borderId="21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0" borderId="1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Border="1" applyAlignment="1" applyProtection="1">
      <alignment horizontal="center" vertical="top"/>
      <protection/>
    </xf>
    <xf numFmtId="0" fontId="33" fillId="52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7" xfId="96" applyFont="1" applyFill="1" applyBorder="1" applyAlignment="1">
      <alignment horizontal="center" vertical="center" wrapText="1"/>
      <protection/>
    </xf>
    <xf numFmtId="0" fontId="41" fillId="0" borderId="17" xfId="95" applyFont="1" applyFill="1" applyBorder="1" applyAlignment="1">
      <alignment horizontal="center" vertical="center" wrapText="1"/>
      <protection/>
    </xf>
    <xf numFmtId="0" fontId="42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/>
    </xf>
    <xf numFmtId="2" fontId="0" fillId="0" borderId="14" xfId="0" applyNumberFormat="1" applyBorder="1" applyAlignment="1" quotePrefix="1">
      <alignment vertical="center" wrapText="1"/>
    </xf>
    <xf numFmtId="2" fontId="68" fillId="0" borderId="14" xfId="0" applyNumberFormat="1" applyFont="1" applyBorder="1" applyAlignment="1" quotePrefix="1">
      <alignment vertical="center" wrapText="1"/>
    </xf>
    <xf numFmtId="0" fontId="44" fillId="0" borderId="14" xfId="0" applyFont="1" applyBorder="1" applyAlignment="1">
      <alignment horizontal="justify" vertical="center" wrapText="1"/>
    </xf>
    <xf numFmtId="200" fontId="46" fillId="0" borderId="14" xfId="94" applyNumberFormat="1" applyFont="1" applyBorder="1" applyAlignment="1">
      <alignment vertical="center"/>
      <protection/>
    </xf>
    <xf numFmtId="200" fontId="46" fillId="0" borderId="14" xfId="94" applyNumberFormat="1" applyFont="1" applyBorder="1">
      <alignment vertical="top"/>
      <protection/>
    </xf>
    <xf numFmtId="0" fontId="43" fillId="52" borderId="14" xfId="0" applyFont="1" applyFill="1" applyBorder="1" applyAlignment="1">
      <alignment horizontal="justify" vertical="center" wrapText="1"/>
    </xf>
    <xf numFmtId="200" fontId="47" fillId="0" borderId="14" xfId="94" applyNumberFormat="1" applyFont="1" applyBorder="1">
      <alignment vertical="top"/>
      <protection/>
    </xf>
    <xf numFmtId="0" fontId="27" fillId="0" borderId="14" xfId="0" applyFont="1" applyBorder="1" applyAlignment="1">
      <alignment horizontal="justify" vertical="center" wrapText="1"/>
    </xf>
    <xf numFmtId="0" fontId="43" fillId="52" borderId="14" xfId="0" applyFont="1" applyFill="1" applyBorder="1" applyAlignment="1">
      <alignment vertical="center" wrapText="1"/>
    </xf>
    <xf numFmtId="200" fontId="49" fillId="0" borderId="14" xfId="94" applyNumberFormat="1" applyFont="1" applyBorder="1" applyAlignment="1">
      <alignment vertical="top" wrapText="1"/>
      <protection/>
    </xf>
    <xf numFmtId="0" fontId="27" fillId="52" borderId="14" xfId="0" applyFont="1" applyFill="1" applyBorder="1" applyAlignment="1">
      <alignment vertical="center" wrapText="1"/>
    </xf>
    <xf numFmtId="200" fontId="48" fillId="0" borderId="14" xfId="94" applyNumberFormat="1" applyFont="1" applyBorder="1" applyAlignment="1">
      <alignment vertical="top" wrapText="1"/>
      <protection/>
    </xf>
    <xf numFmtId="2" fontId="27" fillId="0" borderId="14" xfId="0" applyNumberFormat="1" applyFont="1" applyBorder="1" applyAlignment="1" quotePrefix="1">
      <alignment vertical="center" wrapText="1"/>
    </xf>
    <xf numFmtId="2" fontId="69" fillId="0" borderId="14" xfId="0" applyNumberFormat="1" applyFont="1" applyBorder="1" applyAlignment="1" quotePrefix="1">
      <alignment vertical="center" wrapText="1"/>
    </xf>
    <xf numFmtId="200" fontId="47" fillId="0" borderId="14" xfId="94" applyNumberFormat="1" applyFont="1" applyBorder="1" applyAlignment="1">
      <alignment vertical="top" wrapText="1"/>
      <protection/>
    </xf>
    <xf numFmtId="0" fontId="27" fillId="0" borderId="0" xfId="0" applyFont="1" applyAlignment="1">
      <alignment wrapText="1"/>
    </xf>
    <xf numFmtId="0" fontId="0" fillId="0" borderId="14" xfId="0" applyFont="1" applyBorder="1" applyAlignment="1">
      <alignment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49" fontId="43" fillId="0" borderId="14" xfId="0" applyNumberFormat="1" applyFont="1" applyFill="1" applyBorder="1" applyAlignment="1" applyProtection="1">
      <alignment horizontal="center" vertical="center" wrapText="1"/>
      <protection/>
    </xf>
    <xf numFmtId="0" fontId="43" fillId="0" borderId="14" xfId="0" applyNumberFormat="1" applyFont="1" applyFill="1" applyBorder="1" applyAlignment="1" applyProtection="1">
      <alignment horizontal="center" vertical="center" wrapText="1"/>
      <protection/>
    </xf>
    <xf numFmtId="2" fontId="70" fillId="0" borderId="14" xfId="0" applyNumberFormat="1" applyFont="1" applyBorder="1" applyAlignment="1" quotePrefix="1">
      <alignment vertical="center" wrapText="1"/>
    </xf>
    <xf numFmtId="200" fontId="50" fillId="0" borderId="14" xfId="94" applyNumberFormat="1" applyFont="1" applyBorder="1" applyAlignment="1">
      <alignment vertical="top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49" fontId="26" fillId="0" borderId="17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right" wrapText="1"/>
    </xf>
    <xf numFmtId="0" fontId="27" fillId="0" borderId="17" xfId="0" applyFont="1" applyBorder="1" applyAlignment="1">
      <alignment wrapText="1"/>
    </xf>
    <xf numFmtId="0" fontId="26" fillId="0" borderId="17" xfId="0" applyFont="1" applyFill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44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26" fillId="0" borderId="0" xfId="0" applyFont="1" applyFill="1" applyAlignment="1">
      <alignment horizontal="left" wrapText="1"/>
    </xf>
    <xf numFmtId="0" fontId="34" fillId="0" borderId="0" xfId="0" applyFont="1" applyFill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32" fillId="52" borderId="23" xfId="0" applyNumberFormat="1" applyFont="1" applyFill="1" applyBorder="1" applyAlignment="1" applyProtection="1">
      <alignment horizontal="left" vertical="center" wrapText="1"/>
      <protection/>
    </xf>
    <xf numFmtId="0" fontId="26" fillId="52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49" fontId="29" fillId="52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17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9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49" fontId="0" fillId="52" borderId="0" xfId="0" applyNumberFormat="1" applyFont="1" applyFill="1" applyBorder="1" applyAlignment="1" applyProtection="1">
      <alignment horizontal="left" vertical="top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Звичайний_Додаток №9" xfId="95"/>
    <cellStyle name="Звичайний_Додаток_9_06-12-2012" xfId="96"/>
    <cellStyle name="Итог" xfId="97"/>
    <cellStyle name="Контрольная ячейка" xfId="98"/>
    <cellStyle name="Название" xfId="99"/>
    <cellStyle name="Нейтральный" xfId="100"/>
    <cellStyle name="Обчислення" xfId="101"/>
    <cellStyle name="Обычный 2" xfId="102"/>
    <cellStyle name="Followed Hyperlink" xfId="103"/>
    <cellStyle name="Підсумок" xfId="104"/>
    <cellStyle name="Плохой" xfId="105"/>
    <cellStyle name="Поганий" xfId="106"/>
    <cellStyle name="Пояснение" xfId="107"/>
    <cellStyle name="Примечание" xfId="108"/>
    <cellStyle name="Примітка" xfId="109"/>
    <cellStyle name="Percent" xfId="110"/>
    <cellStyle name="Результат" xfId="111"/>
    <cellStyle name="Связанная ячейка" xfId="112"/>
    <cellStyle name="Середній" xfId="113"/>
    <cellStyle name="Стиль 1" xfId="114"/>
    <cellStyle name="Текст пояснення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X45"/>
  <sheetViews>
    <sheetView showZeros="0" view="pageBreakPreview" zoomScaleSheetLayoutView="100" zoomScalePageLayoutView="0" workbookViewId="0" topLeftCell="D1">
      <selection activeCell="F6" sqref="F6:F8"/>
    </sheetView>
  </sheetViews>
  <sheetFormatPr defaultColWidth="9.16015625" defaultRowHeight="12.75"/>
  <cols>
    <col min="1" max="1" width="0.328125" style="3" hidden="1" customWidth="1"/>
    <col min="2" max="2" width="4.33203125" style="3" hidden="1" customWidth="1"/>
    <col min="3" max="3" width="1.171875" style="3" hidden="1" customWidth="1"/>
    <col min="4" max="4" width="15.5" style="3" customWidth="1"/>
    <col min="5" max="5" width="33.5" style="3" customWidth="1"/>
    <col min="6" max="7" width="22.66015625" style="3" customWidth="1"/>
    <col min="8" max="8" width="25.33203125" style="3" customWidth="1"/>
    <col min="9" max="9" width="19.33203125" style="3" customWidth="1"/>
    <col min="10" max="10" width="18.33203125" style="3" customWidth="1"/>
    <col min="11" max="11" width="23.33203125" style="3" customWidth="1"/>
    <col min="12" max="12" width="18.66015625" style="3" customWidth="1"/>
    <col min="13" max="13" width="18.33203125" style="3" customWidth="1"/>
    <col min="14" max="14" width="21.33203125" style="3" customWidth="1"/>
    <col min="15" max="15" width="24.5" style="3" customWidth="1"/>
    <col min="16" max="16" width="21.33203125" style="3" customWidth="1"/>
    <col min="17" max="17" width="19.16015625" style="3" customWidth="1"/>
    <col min="18" max="18" width="19.33203125" style="3" customWidth="1"/>
    <col min="19" max="19" width="21.66015625" style="3" customWidth="1"/>
    <col min="20" max="20" width="19.33203125" style="3" customWidth="1"/>
    <col min="21" max="21" width="26.16015625" style="3" customWidth="1"/>
    <col min="22" max="22" width="37.33203125" style="3" customWidth="1"/>
    <col min="23" max="23" width="17.16015625" style="3" customWidth="1"/>
    <col min="24" max="24" width="20.16015625" style="3" customWidth="1"/>
    <col min="25" max="16384" width="9.16015625" style="3" customWidth="1"/>
  </cols>
  <sheetData>
    <row r="1" spans="5:9" ht="70.5" customHeight="1">
      <c r="E1" s="21"/>
      <c r="F1" s="28"/>
      <c r="G1" s="28"/>
      <c r="H1" s="102" t="s">
        <v>115</v>
      </c>
      <c r="I1" s="102"/>
    </row>
    <row r="2" spans="5:9" ht="17.25" customHeight="1">
      <c r="E2" s="21"/>
      <c r="F2" s="28"/>
      <c r="G2" s="28"/>
      <c r="H2" s="93" t="s">
        <v>89</v>
      </c>
      <c r="I2" s="28"/>
    </row>
    <row r="3" spans="1:9" ht="31.5" customHeight="1">
      <c r="A3" s="29"/>
      <c r="B3" s="29"/>
      <c r="C3" s="29"/>
      <c r="D3" s="103" t="s">
        <v>90</v>
      </c>
      <c r="E3" s="103"/>
      <c r="F3" s="103"/>
      <c r="G3" s="103"/>
      <c r="H3" s="103"/>
      <c r="I3" s="103"/>
    </row>
    <row r="4" spans="1:9" ht="18" customHeight="1">
      <c r="A4" s="29"/>
      <c r="B4" s="29"/>
      <c r="C4" s="29"/>
      <c r="D4" s="29"/>
      <c r="I4" s="17" t="s">
        <v>71</v>
      </c>
    </row>
    <row r="5" spans="1:9" s="4" customFormat="1" ht="29.25" customHeight="1">
      <c r="A5" s="30" t="s">
        <v>5</v>
      </c>
      <c r="B5" s="31" t="s">
        <v>0</v>
      </c>
      <c r="C5" s="32">
        <v>0</v>
      </c>
      <c r="D5" s="104" t="s">
        <v>7</v>
      </c>
      <c r="E5" s="104" t="s">
        <v>91</v>
      </c>
      <c r="F5" s="107" t="s">
        <v>92</v>
      </c>
      <c r="G5" s="107"/>
      <c r="H5" s="107"/>
      <c r="I5" s="107"/>
    </row>
    <row r="6" spans="1:9" s="4" customFormat="1" ht="29.25" customHeight="1">
      <c r="A6" s="30" t="s">
        <v>3</v>
      </c>
      <c r="B6" s="31" t="s">
        <v>0</v>
      </c>
      <c r="C6" s="32">
        <v>0</v>
      </c>
      <c r="D6" s="105"/>
      <c r="E6" s="105"/>
      <c r="F6" s="108" t="s">
        <v>77</v>
      </c>
      <c r="G6" s="97"/>
      <c r="H6" s="51" t="s">
        <v>93</v>
      </c>
      <c r="I6" s="111" t="s">
        <v>15</v>
      </c>
    </row>
    <row r="7" spans="1:9" s="4" customFormat="1" ht="65.25" customHeight="1">
      <c r="A7" s="30" t="s">
        <v>6</v>
      </c>
      <c r="B7" s="31" t="s">
        <v>0</v>
      </c>
      <c r="C7" s="32">
        <v>0</v>
      </c>
      <c r="D7" s="105"/>
      <c r="E7" s="105"/>
      <c r="F7" s="109"/>
      <c r="G7" s="98"/>
      <c r="H7" s="77" t="s">
        <v>94</v>
      </c>
      <c r="I7" s="112"/>
    </row>
    <row r="8" spans="1:9" s="4" customFormat="1" ht="92.25" customHeight="1">
      <c r="A8" s="30"/>
      <c r="B8" s="31"/>
      <c r="C8" s="32"/>
      <c r="D8" s="106"/>
      <c r="E8" s="106"/>
      <c r="F8" s="110"/>
      <c r="G8" s="96" t="s">
        <v>111</v>
      </c>
      <c r="H8" s="62" t="s">
        <v>43</v>
      </c>
      <c r="I8" s="113"/>
    </row>
    <row r="9" spans="1:9" s="4" customFormat="1" ht="15" customHeight="1">
      <c r="A9" s="30"/>
      <c r="B9" s="31"/>
      <c r="C9" s="32"/>
      <c r="D9" s="50">
        <v>1</v>
      </c>
      <c r="E9" s="50">
        <v>2</v>
      </c>
      <c r="F9" s="50">
        <v>4</v>
      </c>
      <c r="G9" s="50"/>
      <c r="H9" s="50"/>
      <c r="I9" s="50">
        <v>5</v>
      </c>
    </row>
    <row r="10" spans="1:9" ht="60" customHeight="1">
      <c r="A10" s="35" t="s">
        <v>4</v>
      </c>
      <c r="B10" s="33" t="s">
        <v>0</v>
      </c>
      <c r="C10" s="34">
        <v>0</v>
      </c>
      <c r="D10" s="90">
        <v>6321600000</v>
      </c>
      <c r="E10" s="91" t="s">
        <v>76</v>
      </c>
      <c r="F10" s="92">
        <v>2112500</v>
      </c>
      <c r="G10" s="92">
        <v>220710</v>
      </c>
      <c r="H10" s="86" t="s">
        <v>78</v>
      </c>
      <c r="I10" s="86" t="s">
        <v>112</v>
      </c>
    </row>
    <row r="11" spans="1:9" ht="30.75" customHeight="1">
      <c r="A11" s="36">
        <v>13</v>
      </c>
      <c r="B11" s="37" t="s">
        <v>0</v>
      </c>
      <c r="C11" s="38">
        <v>0</v>
      </c>
      <c r="D11" s="51" t="s">
        <v>8</v>
      </c>
      <c r="E11" s="79" t="s">
        <v>14</v>
      </c>
      <c r="F11" s="51">
        <v>2112500</v>
      </c>
      <c r="G11" s="51">
        <v>220710</v>
      </c>
      <c r="H11" s="78" t="s">
        <v>78</v>
      </c>
      <c r="I11" s="78" t="s">
        <v>112</v>
      </c>
    </row>
    <row r="12" spans="1:9" ht="30.75" customHeight="1">
      <c r="A12" s="39"/>
      <c r="B12" s="40"/>
      <c r="C12" s="41"/>
      <c r="D12" s="87"/>
      <c r="E12" s="88"/>
      <c r="F12" s="87"/>
      <c r="G12" s="87"/>
      <c r="H12" s="89"/>
      <c r="I12" s="89"/>
    </row>
    <row r="13" spans="1:11" s="21" customFormat="1" ht="26.25" customHeight="1">
      <c r="A13" s="39"/>
      <c r="B13" s="40"/>
      <c r="C13" s="41"/>
      <c r="D13" s="99" t="s">
        <v>114</v>
      </c>
      <c r="E13" s="99"/>
      <c r="F13" s="99"/>
      <c r="G13" s="99"/>
      <c r="H13" s="99"/>
      <c r="I13" s="99"/>
      <c r="J13" s="99"/>
      <c r="K13" s="99"/>
    </row>
    <row r="14" spans="1:9" ht="23.25" customHeight="1">
      <c r="A14" s="42"/>
      <c r="B14" s="43"/>
      <c r="C14" s="44"/>
      <c r="D14" s="100"/>
      <c r="E14" s="100"/>
      <c r="F14" s="100"/>
      <c r="G14" s="100"/>
      <c r="H14" s="100"/>
      <c r="I14" s="100"/>
    </row>
    <row r="15" spans="1:9" ht="18.75" customHeight="1">
      <c r="A15" s="45"/>
      <c r="B15" s="23"/>
      <c r="C15" s="24"/>
      <c r="D15" s="101"/>
      <c r="E15" s="101"/>
      <c r="F15" s="101"/>
      <c r="G15" s="101"/>
      <c r="H15" s="101"/>
      <c r="I15" s="101"/>
    </row>
    <row r="16" spans="1:9" ht="18.75" customHeight="1">
      <c r="A16" s="46"/>
      <c r="B16" s="21"/>
      <c r="C16" s="21"/>
      <c r="D16" s="25"/>
      <c r="E16" s="25"/>
      <c r="F16" s="25"/>
      <c r="G16" s="25"/>
      <c r="H16" s="25"/>
      <c r="I16" s="25"/>
    </row>
    <row r="17" spans="1:24" s="27" customFormat="1" ht="12.75">
      <c r="A17" s="47"/>
      <c r="B17" s="26"/>
      <c r="C17" s="26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27" customFormat="1" ht="12.75">
      <c r="A18" s="47"/>
      <c r="B18" s="26"/>
      <c r="C18" s="26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3" ht="12.75">
      <c r="A19" s="48"/>
      <c r="B19" s="21"/>
      <c r="C19" s="21"/>
    </row>
    <row r="20" spans="1:3" ht="12.75">
      <c r="A20" s="48"/>
      <c r="B20" s="21"/>
      <c r="C20" s="21"/>
    </row>
    <row r="21" spans="1:3" ht="12.75">
      <c r="A21" s="48"/>
      <c r="B21" s="21"/>
      <c r="C21" s="21"/>
    </row>
    <row r="22" spans="1:3" ht="12.75">
      <c r="A22" s="48"/>
      <c r="B22" s="21"/>
      <c r="C22" s="21"/>
    </row>
    <row r="23" spans="1:3" ht="12.75">
      <c r="A23" s="48"/>
      <c r="B23" s="21"/>
      <c r="C23" s="21"/>
    </row>
    <row r="24" spans="1:3" ht="12.75">
      <c r="A24" s="48"/>
      <c r="B24" s="21"/>
      <c r="C24" s="21"/>
    </row>
    <row r="25" spans="1:3" ht="12.75">
      <c r="A25" s="48"/>
      <c r="B25" s="21"/>
      <c r="C25" s="21"/>
    </row>
    <row r="26" spans="1:3" ht="12.75">
      <c r="A26" s="48"/>
      <c r="B26" s="21"/>
      <c r="C26" s="21"/>
    </row>
    <row r="27" spans="1:3" ht="12.75">
      <c r="A27" s="48"/>
      <c r="B27" s="21"/>
      <c r="C27" s="21"/>
    </row>
    <row r="28" spans="1:3" ht="12.75">
      <c r="A28" s="48"/>
      <c r="B28" s="21"/>
      <c r="C28" s="21"/>
    </row>
    <row r="29" spans="1:3" ht="12.75">
      <c r="A29" s="48"/>
      <c r="B29" s="21"/>
      <c r="C29" s="21"/>
    </row>
    <row r="30" spans="1:3" ht="12.75">
      <c r="A30" s="48"/>
      <c r="B30" s="21"/>
      <c r="C30" s="21"/>
    </row>
    <row r="31" spans="1:3" ht="12.75">
      <c r="A31" s="48"/>
      <c r="B31" s="21"/>
      <c r="C31" s="21"/>
    </row>
    <row r="32" spans="1:3" ht="12.75">
      <c r="A32" s="48"/>
      <c r="B32" s="21"/>
      <c r="C32" s="21"/>
    </row>
    <row r="33" spans="1:3" ht="12.75">
      <c r="A33" s="48"/>
      <c r="B33" s="21"/>
      <c r="C33" s="21"/>
    </row>
    <row r="34" spans="1:3" ht="12.75">
      <c r="A34" s="48"/>
      <c r="B34" s="21"/>
      <c r="C34" s="21"/>
    </row>
    <row r="35" spans="1:3" ht="12.75">
      <c r="A35" s="48"/>
      <c r="B35" s="21"/>
      <c r="C35" s="21"/>
    </row>
    <row r="36" spans="1:3" ht="12.75">
      <c r="A36" s="48"/>
      <c r="B36" s="21"/>
      <c r="C36" s="21"/>
    </row>
    <row r="37" spans="1:3" ht="12.75">
      <c r="A37" s="48"/>
      <c r="B37" s="21"/>
      <c r="C37" s="21"/>
    </row>
    <row r="38" spans="1:3" ht="12.75">
      <c r="A38" s="48"/>
      <c r="B38" s="21"/>
      <c r="C38" s="21"/>
    </row>
    <row r="39" spans="1:3" ht="12.75">
      <c r="A39" s="48"/>
      <c r="B39" s="21"/>
      <c r="C39" s="21"/>
    </row>
    <row r="40" spans="1:3" ht="12.75">
      <c r="A40" s="48"/>
      <c r="B40" s="21"/>
      <c r="C40" s="21"/>
    </row>
    <row r="41" spans="1:3" ht="12.75">
      <c r="A41" s="48"/>
      <c r="B41" s="21"/>
      <c r="C41" s="21"/>
    </row>
    <row r="42" ht="44.25" customHeight="1">
      <c r="A42" s="48"/>
    </row>
    <row r="43" ht="12.75">
      <c r="A43" s="48"/>
    </row>
    <row r="44" ht="12.75">
      <c r="A44" s="48"/>
    </row>
    <row r="45" ht="15.75" thickBot="1">
      <c r="C45" s="49"/>
    </row>
    <row r="55" ht="45.75" customHeight="1"/>
  </sheetData>
  <sheetProtection/>
  <mergeCells count="10">
    <mergeCell ref="D13:K13"/>
    <mergeCell ref="D14:I14"/>
    <mergeCell ref="D15:I15"/>
    <mergeCell ref="H1:I1"/>
    <mergeCell ref="D3:I3"/>
    <mergeCell ref="D5:D8"/>
    <mergeCell ref="E5:E8"/>
    <mergeCell ref="F5:I5"/>
    <mergeCell ref="F6:F8"/>
    <mergeCell ref="I6:I8"/>
  </mergeCells>
  <printOptions horizontalCentered="1"/>
  <pageMargins left="0.1968503937007874" right="0.1968503937007874" top="0.7874015748031497" bottom="0.7874015748031497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37"/>
  <sheetViews>
    <sheetView tabSelected="1" view="pageBreakPreview" zoomScale="85" zoomScaleSheetLayoutView="85" zoomScalePageLayoutView="0" workbookViewId="0" topLeftCell="B28">
      <selection activeCell="H13" sqref="H13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17.83203125" style="2" customWidth="1"/>
    <col min="5" max="5" width="38.5" style="2" customWidth="1"/>
    <col min="6" max="6" width="34.16015625" style="2" customWidth="1"/>
    <col min="7" max="7" width="19.83203125" style="2" customWidth="1"/>
    <col min="8" max="11" width="14.66015625" style="2" customWidth="1"/>
    <col min="12" max="12" width="4.33203125" style="3" customWidth="1"/>
    <col min="13" max="16384" width="9.16015625" style="3" customWidth="1"/>
  </cols>
  <sheetData>
    <row r="1" spans="8:11" ht="81.75" customHeight="1">
      <c r="H1" s="102" t="s">
        <v>116</v>
      </c>
      <c r="I1" s="102"/>
      <c r="J1" s="124"/>
      <c r="K1" s="124"/>
    </row>
    <row r="2" spans="8:11" ht="20.25" customHeight="1">
      <c r="H2" s="85"/>
      <c r="I2" s="85" t="s">
        <v>95</v>
      </c>
      <c r="J2" s="85"/>
      <c r="K2" s="85"/>
    </row>
    <row r="3" spans="1:11" s="10" customFormat="1" ht="33" customHeight="1">
      <c r="A3" s="9"/>
      <c r="B3" s="116" t="s">
        <v>98</v>
      </c>
      <c r="C3" s="116"/>
      <c r="D3" s="116"/>
      <c r="E3" s="116"/>
      <c r="F3" s="116"/>
      <c r="G3" s="116"/>
      <c r="H3" s="116"/>
      <c r="I3" s="116"/>
      <c r="J3" s="116"/>
      <c r="K3" s="116"/>
    </row>
    <row r="4" spans="2:11" ht="18.75">
      <c r="B4" s="52"/>
      <c r="C4" s="6"/>
      <c r="D4" s="6"/>
      <c r="E4" s="6"/>
      <c r="F4" s="7"/>
      <c r="G4" s="7"/>
      <c r="H4" s="7"/>
      <c r="I4" s="7"/>
      <c r="J4" s="53"/>
      <c r="K4" s="5" t="s">
        <v>113</v>
      </c>
    </row>
    <row r="5" spans="1:11" ht="28.5" customHeight="1">
      <c r="A5" s="8"/>
      <c r="B5" s="119" t="s">
        <v>85</v>
      </c>
      <c r="C5" s="119" t="s">
        <v>86</v>
      </c>
      <c r="D5" s="119" t="s">
        <v>87</v>
      </c>
      <c r="E5" s="119" t="s">
        <v>88</v>
      </c>
      <c r="F5" s="119" t="s">
        <v>96</v>
      </c>
      <c r="G5" s="122" t="s">
        <v>97</v>
      </c>
      <c r="H5" s="121" t="s">
        <v>14</v>
      </c>
      <c r="I5" s="121" t="s">
        <v>1</v>
      </c>
      <c r="J5" s="121" t="s">
        <v>2</v>
      </c>
      <c r="K5" s="121"/>
    </row>
    <row r="6" spans="1:11" s="10" customFormat="1" ht="101.25" customHeight="1">
      <c r="A6" s="9"/>
      <c r="B6" s="120"/>
      <c r="C6" s="120"/>
      <c r="D6" s="120"/>
      <c r="E6" s="120"/>
      <c r="F6" s="120"/>
      <c r="G6" s="123"/>
      <c r="H6" s="121"/>
      <c r="I6" s="121"/>
      <c r="J6" s="1" t="s">
        <v>15</v>
      </c>
      <c r="K6" s="56" t="s">
        <v>13</v>
      </c>
    </row>
    <row r="7" spans="2:11" ht="15.75"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</row>
    <row r="8" spans="2:11" ht="33">
      <c r="B8" s="81" t="s">
        <v>44</v>
      </c>
      <c r="C8" s="1"/>
      <c r="D8" s="80"/>
      <c r="E8" s="63" t="s">
        <v>72</v>
      </c>
      <c r="F8" s="64"/>
      <c r="G8" s="1"/>
      <c r="H8" s="1"/>
      <c r="I8" s="1"/>
      <c r="J8" s="1"/>
      <c r="K8" s="1"/>
    </row>
    <row r="9" spans="2:11" ht="33">
      <c r="B9" s="81" t="s">
        <v>45</v>
      </c>
      <c r="C9" s="1"/>
      <c r="D9" s="80"/>
      <c r="E9" s="63" t="s">
        <v>73</v>
      </c>
      <c r="F9" s="65"/>
      <c r="G9" s="1"/>
      <c r="H9" s="1"/>
      <c r="I9" s="1"/>
      <c r="J9" s="1"/>
      <c r="K9" s="1"/>
    </row>
    <row r="10" spans="1:11" s="60" customFormat="1" ht="15.75">
      <c r="A10" s="59"/>
      <c r="B10" s="81"/>
      <c r="C10" s="82">
        <v>1000</v>
      </c>
      <c r="D10" s="81"/>
      <c r="E10" s="66" t="s">
        <v>24</v>
      </c>
      <c r="F10" s="67"/>
      <c r="G10" s="82"/>
      <c r="H10" s="82">
        <f>H11</f>
        <v>19620</v>
      </c>
      <c r="I10" s="82">
        <f>I11</f>
        <v>19620</v>
      </c>
      <c r="J10" s="82"/>
      <c r="K10" s="82"/>
    </row>
    <row r="11" spans="2:11" ht="51">
      <c r="B11" s="81" t="s">
        <v>46</v>
      </c>
      <c r="C11" s="1">
        <v>1162</v>
      </c>
      <c r="D11" s="80" t="s">
        <v>47</v>
      </c>
      <c r="E11" s="68" t="s">
        <v>74</v>
      </c>
      <c r="F11" s="72" t="s">
        <v>80</v>
      </c>
      <c r="G11" s="95" t="s">
        <v>99</v>
      </c>
      <c r="H11" s="1">
        <f>I11</f>
        <v>19620</v>
      </c>
      <c r="I11" s="1">
        <v>19620</v>
      </c>
      <c r="J11" s="1"/>
      <c r="K11" s="1"/>
    </row>
    <row r="12" spans="1:11" s="60" customFormat="1" ht="31.5">
      <c r="A12" s="59"/>
      <c r="B12" s="81"/>
      <c r="C12" s="82">
        <v>3000</v>
      </c>
      <c r="D12" s="81"/>
      <c r="E12" s="69" t="s">
        <v>25</v>
      </c>
      <c r="F12" s="67"/>
      <c r="G12" s="82"/>
      <c r="H12" s="82">
        <v>563900</v>
      </c>
      <c r="I12" s="82">
        <v>503900</v>
      </c>
      <c r="J12" s="82">
        <v>60000</v>
      </c>
      <c r="K12" s="82"/>
    </row>
    <row r="13" spans="2:11" ht="60">
      <c r="B13" s="81" t="s">
        <v>51</v>
      </c>
      <c r="C13" s="1">
        <v>3210</v>
      </c>
      <c r="D13" s="80" t="s">
        <v>52</v>
      </c>
      <c r="E13" s="71" t="s">
        <v>27</v>
      </c>
      <c r="F13" s="72" t="s">
        <v>50</v>
      </c>
      <c r="G13" s="95" t="s">
        <v>100</v>
      </c>
      <c r="H13" s="1">
        <v>133900</v>
      </c>
      <c r="I13" s="1">
        <v>73900</v>
      </c>
      <c r="J13" s="1">
        <v>60000</v>
      </c>
      <c r="K13" s="1"/>
    </row>
    <row r="14" spans="2:11" ht="60">
      <c r="B14" s="81" t="s">
        <v>53</v>
      </c>
      <c r="C14" s="1">
        <v>3242</v>
      </c>
      <c r="D14" s="80" t="s">
        <v>54</v>
      </c>
      <c r="E14" s="73" t="s">
        <v>28</v>
      </c>
      <c r="F14" s="72" t="s">
        <v>81</v>
      </c>
      <c r="G14" s="95" t="s">
        <v>109</v>
      </c>
      <c r="H14" s="1">
        <v>180000</v>
      </c>
      <c r="I14" s="1">
        <v>180000</v>
      </c>
      <c r="J14" s="1"/>
      <c r="K14" s="1"/>
    </row>
    <row r="15" spans="2:11" ht="60">
      <c r="B15" s="81" t="s">
        <v>48</v>
      </c>
      <c r="C15" s="1">
        <v>3033</v>
      </c>
      <c r="D15" s="80" t="s">
        <v>49</v>
      </c>
      <c r="E15" s="71" t="s">
        <v>26</v>
      </c>
      <c r="F15" s="72" t="s">
        <v>81</v>
      </c>
      <c r="G15" s="95" t="s">
        <v>109</v>
      </c>
      <c r="H15" s="1">
        <v>250000</v>
      </c>
      <c r="I15" s="1">
        <v>250000</v>
      </c>
      <c r="J15" s="1"/>
      <c r="K15" s="1"/>
    </row>
    <row r="16" spans="1:11" s="60" customFormat="1" ht="15.75">
      <c r="A16" s="59"/>
      <c r="B16" s="81"/>
      <c r="C16" s="82">
        <v>4000</v>
      </c>
      <c r="D16" s="81"/>
      <c r="E16" s="74" t="s">
        <v>29</v>
      </c>
      <c r="F16" s="75"/>
      <c r="G16" s="82"/>
      <c r="H16" s="82">
        <v>200000</v>
      </c>
      <c r="I16" s="82">
        <v>200000</v>
      </c>
      <c r="J16" s="82"/>
      <c r="K16" s="82"/>
    </row>
    <row r="17" spans="2:11" ht="60">
      <c r="B17" s="81" t="s">
        <v>55</v>
      </c>
      <c r="C17" s="1">
        <v>4082</v>
      </c>
      <c r="D17" s="80" t="s">
        <v>56</v>
      </c>
      <c r="E17" s="61" t="s">
        <v>30</v>
      </c>
      <c r="F17" s="72" t="s">
        <v>83</v>
      </c>
      <c r="G17" s="95" t="s">
        <v>101</v>
      </c>
      <c r="H17" s="1">
        <v>200000</v>
      </c>
      <c r="I17" s="1">
        <v>200000</v>
      </c>
      <c r="J17" s="1"/>
      <c r="K17" s="1"/>
    </row>
    <row r="18" spans="1:11" s="60" customFormat="1" ht="15.75">
      <c r="A18" s="59"/>
      <c r="B18" s="81"/>
      <c r="C18" s="82">
        <v>5000</v>
      </c>
      <c r="D18" s="81"/>
      <c r="E18" s="74" t="s">
        <v>31</v>
      </c>
      <c r="F18" s="75"/>
      <c r="G18" s="82"/>
      <c r="H18" s="82">
        <v>20000</v>
      </c>
      <c r="I18" s="82">
        <v>20000</v>
      </c>
      <c r="J18" s="82"/>
      <c r="K18" s="82"/>
    </row>
    <row r="19" spans="2:11" ht="51">
      <c r="B19" s="81" t="s">
        <v>57</v>
      </c>
      <c r="C19" s="1">
        <v>5012</v>
      </c>
      <c r="D19" s="80" t="s">
        <v>58</v>
      </c>
      <c r="E19" s="61" t="s">
        <v>59</v>
      </c>
      <c r="F19" s="72" t="s">
        <v>82</v>
      </c>
      <c r="G19" s="95" t="s">
        <v>102</v>
      </c>
      <c r="H19" s="1">
        <v>20000</v>
      </c>
      <c r="I19" s="1">
        <v>20000</v>
      </c>
      <c r="J19" s="1"/>
      <c r="K19" s="1"/>
    </row>
    <row r="20" spans="1:11" s="60" customFormat="1" ht="31.5">
      <c r="A20" s="59"/>
      <c r="B20" s="81"/>
      <c r="C20" s="82">
        <v>6000</v>
      </c>
      <c r="D20" s="81"/>
      <c r="E20" s="69" t="s">
        <v>32</v>
      </c>
      <c r="F20" s="84"/>
      <c r="G20" s="82"/>
      <c r="H20" s="82">
        <f>SUM(H21:H24)</f>
        <v>1230000</v>
      </c>
      <c r="I20" s="82">
        <f>SUM(I21:I24)</f>
        <v>1230000</v>
      </c>
      <c r="J20" s="82"/>
      <c r="K20" s="82"/>
    </row>
    <row r="21" spans="2:11" ht="75">
      <c r="B21" s="81" t="s">
        <v>60</v>
      </c>
      <c r="C21" s="1">
        <v>6013</v>
      </c>
      <c r="D21" s="80" t="s">
        <v>61</v>
      </c>
      <c r="E21" s="71" t="s">
        <v>33</v>
      </c>
      <c r="F21" s="72" t="s">
        <v>34</v>
      </c>
      <c r="G21" s="95" t="s">
        <v>108</v>
      </c>
      <c r="H21" s="1">
        <v>650000</v>
      </c>
      <c r="I21" s="1">
        <v>650000</v>
      </c>
      <c r="J21" s="1"/>
      <c r="K21" s="1"/>
    </row>
    <row r="22" spans="2:11" ht="120">
      <c r="B22" s="81" t="s">
        <v>62</v>
      </c>
      <c r="C22" s="1">
        <v>6030</v>
      </c>
      <c r="D22" s="80" t="s">
        <v>61</v>
      </c>
      <c r="E22" s="83" t="s">
        <v>35</v>
      </c>
      <c r="F22" s="72" t="s">
        <v>75</v>
      </c>
      <c r="G22" s="95" t="s">
        <v>110</v>
      </c>
      <c r="H22" s="1">
        <v>30000</v>
      </c>
      <c r="I22" s="1">
        <v>30000</v>
      </c>
      <c r="J22" s="1"/>
      <c r="K22" s="1"/>
    </row>
    <row r="23" spans="2:11" ht="51">
      <c r="B23" s="81"/>
      <c r="C23" s="1">
        <v>6030</v>
      </c>
      <c r="D23" s="80" t="s">
        <v>61</v>
      </c>
      <c r="E23" s="83" t="s">
        <v>35</v>
      </c>
      <c r="F23" s="72" t="s">
        <v>79</v>
      </c>
      <c r="G23" s="95" t="s">
        <v>103</v>
      </c>
      <c r="H23" s="1">
        <v>250000</v>
      </c>
      <c r="I23" s="1">
        <v>250000</v>
      </c>
      <c r="J23" s="1"/>
      <c r="K23" s="1"/>
    </row>
    <row r="24" spans="2:11" ht="96.75" customHeight="1">
      <c r="B24" s="81"/>
      <c r="C24" s="1">
        <v>6030</v>
      </c>
      <c r="D24" s="80" t="s">
        <v>61</v>
      </c>
      <c r="E24" s="83" t="s">
        <v>35</v>
      </c>
      <c r="F24" s="72" t="s">
        <v>84</v>
      </c>
      <c r="G24" s="95" t="s">
        <v>104</v>
      </c>
      <c r="H24" s="1">
        <v>300000</v>
      </c>
      <c r="I24" s="1">
        <v>300000</v>
      </c>
      <c r="J24" s="1"/>
      <c r="K24" s="1"/>
    </row>
    <row r="25" spans="1:11" s="60" customFormat="1" ht="47.25">
      <c r="A25" s="59"/>
      <c r="B25" s="81"/>
      <c r="C25" s="82">
        <v>7400</v>
      </c>
      <c r="D25" s="81"/>
      <c r="E25" s="69" t="s">
        <v>36</v>
      </c>
      <c r="F25" s="75"/>
      <c r="G25" s="82"/>
      <c r="H25" s="82">
        <f>H26</f>
        <v>1112700</v>
      </c>
      <c r="I25" s="82">
        <f>I26</f>
        <v>1112700</v>
      </c>
      <c r="J25" s="82"/>
      <c r="K25" s="82"/>
    </row>
    <row r="26" spans="2:11" ht="90">
      <c r="B26" s="81" t="s">
        <v>63</v>
      </c>
      <c r="C26" s="1">
        <v>7461</v>
      </c>
      <c r="D26" s="80" t="s">
        <v>65</v>
      </c>
      <c r="E26" s="61" t="s">
        <v>64</v>
      </c>
      <c r="F26" s="72" t="s">
        <v>37</v>
      </c>
      <c r="G26" s="95" t="s">
        <v>105</v>
      </c>
      <c r="H26" s="1">
        <f>I26</f>
        <v>1112700</v>
      </c>
      <c r="I26" s="1">
        <v>1112700</v>
      </c>
      <c r="J26" s="1"/>
      <c r="K26" s="1"/>
    </row>
    <row r="27" spans="1:11" s="60" customFormat="1" ht="15.75">
      <c r="A27" s="59"/>
      <c r="B27" s="81"/>
      <c r="C27" s="82">
        <v>8000</v>
      </c>
      <c r="D27" s="81"/>
      <c r="E27" s="69" t="s">
        <v>38</v>
      </c>
      <c r="F27" s="75"/>
      <c r="G27" s="82"/>
      <c r="H27" s="82">
        <f>I27</f>
        <v>380000</v>
      </c>
      <c r="I27" s="82">
        <f>I28</f>
        <v>380000</v>
      </c>
      <c r="J27" s="82"/>
      <c r="K27" s="82"/>
    </row>
    <row r="28" spans="2:11" ht="135">
      <c r="B28" s="81" t="s">
        <v>66</v>
      </c>
      <c r="C28" s="1">
        <v>8120</v>
      </c>
      <c r="D28" s="80" t="s">
        <v>68</v>
      </c>
      <c r="E28" s="71" t="s">
        <v>39</v>
      </c>
      <c r="F28" s="72" t="s">
        <v>67</v>
      </c>
      <c r="G28" s="95" t="s">
        <v>106</v>
      </c>
      <c r="H28" s="1">
        <v>380000</v>
      </c>
      <c r="I28" s="1">
        <v>380000</v>
      </c>
      <c r="J28" s="1"/>
      <c r="K28" s="1"/>
    </row>
    <row r="29" spans="2:11" ht="31.5">
      <c r="B29" s="81"/>
      <c r="C29" s="82">
        <v>8300</v>
      </c>
      <c r="D29" s="80"/>
      <c r="E29" s="69" t="s">
        <v>40</v>
      </c>
      <c r="F29" s="70"/>
      <c r="G29" s="82"/>
      <c r="H29" s="82">
        <v>52800</v>
      </c>
      <c r="I29" s="82"/>
      <c r="J29" s="82">
        <v>52800</v>
      </c>
      <c r="K29" s="82"/>
    </row>
    <row r="30" spans="2:11" ht="51" customHeight="1">
      <c r="B30" s="81" t="s">
        <v>69</v>
      </c>
      <c r="C30" s="1">
        <v>8330</v>
      </c>
      <c r="D30" s="80" t="s">
        <v>70</v>
      </c>
      <c r="E30" s="71" t="s">
        <v>41</v>
      </c>
      <c r="F30" s="76" t="s">
        <v>42</v>
      </c>
      <c r="G30" s="95" t="s">
        <v>107</v>
      </c>
      <c r="H30" s="1">
        <v>52800</v>
      </c>
      <c r="I30" s="1"/>
      <c r="J30" s="1">
        <v>52800</v>
      </c>
      <c r="K30" s="1"/>
    </row>
    <row r="31" spans="2:11" ht="32.25" customHeight="1">
      <c r="B31" s="18" t="s">
        <v>8</v>
      </c>
      <c r="C31" s="18" t="s">
        <v>8</v>
      </c>
      <c r="D31" s="18" t="s">
        <v>8</v>
      </c>
      <c r="E31" s="54" t="s">
        <v>16</v>
      </c>
      <c r="F31" s="18" t="s">
        <v>8</v>
      </c>
      <c r="G31" s="18" t="s">
        <v>8</v>
      </c>
      <c r="H31" s="94">
        <f>H10+H12+H16+H18+H20+H25+H27+H29</f>
        <v>3579020</v>
      </c>
      <c r="I31" s="94">
        <f>I10+I12+I16+I18+I20+I25+I27+I29</f>
        <v>3466220</v>
      </c>
      <c r="J31" s="94">
        <f>J10+J12+J16+J18+J20+J25+J27+J29</f>
        <v>112800</v>
      </c>
      <c r="K31" s="94">
        <f>K10+K12+K16+K18+K20+K25+K27+K29</f>
        <v>0</v>
      </c>
    </row>
    <row r="32" spans="2:11" ht="23.25" customHeigh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20" s="12" customFormat="1" ht="37.5" customHeight="1">
      <c r="A33" s="11"/>
      <c r="B33" s="118" t="str">
        <f>'дод.4 '!$D$13</f>
        <v>  Секретар Старосалтівської селищної ради                                      Л.І. Штрикун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5"/>
      <c r="M33" s="15"/>
      <c r="N33" s="15"/>
      <c r="O33" s="15"/>
      <c r="P33" s="15"/>
      <c r="Q33" s="15"/>
      <c r="R33" s="15"/>
      <c r="S33" s="15"/>
      <c r="T33" s="15"/>
    </row>
    <row r="34" spans="1:20" s="14" customFormat="1" ht="21.75" customHeight="1">
      <c r="A34" s="13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6"/>
    </row>
    <row r="35" spans="1:19" s="14" customFormat="1" ht="23.25" customHeight="1">
      <c r="A35" s="13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</row>
    <row r="37" spans="2:11" ht="15.75">
      <c r="B37" s="114" t="s">
        <v>23</v>
      </c>
      <c r="C37" s="115"/>
      <c r="D37" s="115"/>
      <c r="E37" s="115"/>
      <c r="F37" s="115"/>
      <c r="G37" s="115"/>
      <c r="H37" s="115"/>
      <c r="I37" s="115"/>
      <c r="J37" s="115"/>
      <c r="K37" s="115"/>
    </row>
  </sheetData>
  <sheetProtection/>
  <mergeCells count="15">
    <mergeCell ref="J5:K5"/>
    <mergeCell ref="G5:G6"/>
    <mergeCell ref="F5:F6"/>
    <mergeCell ref="H1:K1"/>
    <mergeCell ref="B35:S35"/>
    <mergeCell ref="B37:K37"/>
    <mergeCell ref="B3:K3"/>
    <mergeCell ref="B34:S34"/>
    <mergeCell ref="B33:K33"/>
    <mergeCell ref="E5:E6"/>
    <mergeCell ref="D5:D6"/>
    <mergeCell ref="C5:C6"/>
    <mergeCell ref="B5:B6"/>
    <mergeCell ref="H5:H6"/>
    <mergeCell ref="I5:I6"/>
  </mergeCells>
  <printOptions horizontalCentered="1"/>
  <pageMargins left="0.3937007874015748" right="0.3937007874015748" top="0.7874015748031497" bottom="0.7874015748031497" header="0.35433070866141736" footer="0.35433070866141736"/>
  <pageSetup fitToHeight="32" horizontalDpi="600" verticalDpi="600" orientation="landscape" paperSize="9" scale="75" r:id="rId1"/>
  <rowBreaks count="2" manualBreakCount="2">
    <brk id="14" max="10" man="1"/>
    <brk id="25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R11"/>
  <sheetViews>
    <sheetView view="pageBreakPreview" zoomScale="85" zoomScaleSheetLayoutView="85" zoomScalePageLayoutView="0" workbookViewId="0" topLeftCell="B1">
      <selection activeCell="E17" sqref="E17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7" style="2" customWidth="1"/>
    <col min="4" max="4" width="17.83203125" style="2" customWidth="1"/>
    <col min="5" max="5" width="38.5" style="2" customWidth="1"/>
    <col min="6" max="6" width="34.16015625" style="2" customWidth="1"/>
    <col min="7" max="7" width="19.83203125" style="2" customWidth="1"/>
    <col min="8" max="8" width="20.5" style="2" customWidth="1"/>
    <col min="9" max="9" width="20.16015625" style="2" customWidth="1"/>
    <col min="10" max="10" width="4.33203125" style="3" customWidth="1"/>
    <col min="11" max="16384" width="9.16015625" style="3" customWidth="1"/>
  </cols>
  <sheetData>
    <row r="1" spans="8:9" ht="63" customHeight="1">
      <c r="H1" s="128" t="s">
        <v>18</v>
      </c>
      <c r="I1" s="128"/>
    </row>
    <row r="2" spans="1:9" s="10" customFormat="1" ht="45.75" customHeight="1">
      <c r="A2" s="9"/>
      <c r="B2" s="116" t="s">
        <v>17</v>
      </c>
      <c r="C2" s="116"/>
      <c r="D2" s="116"/>
      <c r="E2" s="116"/>
      <c r="F2" s="116"/>
      <c r="G2" s="116"/>
      <c r="H2" s="116"/>
      <c r="I2" s="116"/>
    </row>
    <row r="3" spans="2:9" ht="18.75">
      <c r="B3" s="52"/>
      <c r="C3" s="6"/>
      <c r="D3" s="6"/>
      <c r="E3" s="6"/>
      <c r="F3" s="7"/>
      <c r="G3" s="7"/>
      <c r="H3" s="7"/>
      <c r="I3" s="7"/>
    </row>
    <row r="4" spans="1:9" ht="119.25" customHeight="1">
      <c r="A4" s="8"/>
      <c r="B4" s="55" t="s">
        <v>10</v>
      </c>
      <c r="C4" s="55" t="s">
        <v>12</v>
      </c>
      <c r="D4" s="55" t="s">
        <v>11</v>
      </c>
      <c r="E4" s="55" t="s">
        <v>9</v>
      </c>
      <c r="F4" s="57" t="s">
        <v>19</v>
      </c>
      <c r="G4" s="57" t="s">
        <v>20</v>
      </c>
      <c r="H4" s="57" t="s">
        <v>21</v>
      </c>
      <c r="I4" s="58" t="s">
        <v>22</v>
      </c>
    </row>
    <row r="5" spans="2:9" ht="15.7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</row>
    <row r="6" spans="2:9" ht="32.25" customHeight="1">
      <c r="B6" s="18"/>
      <c r="C6" s="19"/>
      <c r="D6" s="20"/>
      <c r="E6" s="19"/>
      <c r="F6" s="19"/>
      <c r="G6" s="22"/>
      <c r="H6" s="22"/>
      <c r="I6" s="22"/>
    </row>
    <row r="7" spans="2:9" ht="32.25" customHeight="1">
      <c r="B7" s="18" t="s">
        <v>8</v>
      </c>
      <c r="C7" s="18" t="s">
        <v>8</v>
      </c>
      <c r="D7" s="18" t="s">
        <v>8</v>
      </c>
      <c r="E7" s="54" t="s">
        <v>16</v>
      </c>
      <c r="F7" s="18" t="s">
        <v>8</v>
      </c>
      <c r="G7" s="18" t="s">
        <v>8</v>
      </c>
      <c r="H7" s="18"/>
      <c r="I7" s="18"/>
    </row>
    <row r="8" spans="2:9" ht="23.25" customHeight="1">
      <c r="B8" s="126"/>
      <c r="C8" s="126"/>
      <c r="D8" s="126"/>
      <c r="E8" s="126"/>
      <c r="F8" s="126"/>
      <c r="G8" s="126"/>
      <c r="H8" s="126"/>
      <c r="I8" s="126"/>
    </row>
    <row r="9" spans="1:18" s="12" customFormat="1" ht="37.5" customHeight="1">
      <c r="A9" s="11"/>
      <c r="B9" s="127"/>
      <c r="C9" s="127"/>
      <c r="D9" s="127"/>
      <c r="E9" s="127"/>
      <c r="F9" s="127"/>
      <c r="G9" s="127"/>
      <c r="H9" s="127"/>
      <c r="I9" s="127"/>
      <c r="J9" s="15"/>
      <c r="K9" s="15"/>
      <c r="L9" s="15"/>
      <c r="M9" s="15"/>
      <c r="N9" s="15"/>
      <c r="O9" s="15"/>
      <c r="P9" s="15"/>
      <c r="Q9" s="15"/>
      <c r="R9" s="15"/>
    </row>
    <row r="10" spans="1:18" s="14" customFormat="1" ht="21.75" customHeight="1">
      <c r="A10" s="13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6"/>
    </row>
    <row r="11" spans="1:17" s="14" customFormat="1" ht="23.25" customHeight="1">
      <c r="A11" s="13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</row>
  </sheetData>
  <sheetProtection/>
  <mergeCells count="6">
    <mergeCell ref="B8:I8"/>
    <mergeCell ref="B9:I9"/>
    <mergeCell ref="B10:Q10"/>
    <mergeCell ref="B11:Q11"/>
    <mergeCell ref="H1:I1"/>
    <mergeCell ref="B2:I2"/>
  </mergeCells>
  <printOptions horizontalCentered="1"/>
  <pageMargins left="0.3937007874015748" right="0.3937007874015748" top="0.7874015748031497" bottom="0.7874015748031497" header="0.35433070866141736" footer="0.35433070866141736"/>
  <pageSetup fitToHeight="32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2019-10-28T20:51:33Z</cp:lastPrinted>
  <dcterms:created xsi:type="dcterms:W3CDTF">2014-01-17T10:52:16Z</dcterms:created>
  <dcterms:modified xsi:type="dcterms:W3CDTF">2019-10-28T20:56:46Z</dcterms:modified>
  <cp:category/>
  <cp:version/>
  <cp:contentType/>
  <cp:contentStatus/>
</cp:coreProperties>
</file>